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азовые трубы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<sst xmlns="http://schemas.openxmlformats.org/spreadsheetml/2006/main" count="45" uniqueCount="20">
  <si>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 xml:space="preserve">Трубы П/Э для газопроводов,  ГОСТ 50838-2009 </t>
  </si>
  <si>
    <t>8(861) 210-18-76, 210-18-79</t>
  </si>
  <si>
    <t>Наружный диаметр, мм</t>
  </si>
  <si>
    <t>Давление 12 Атм</t>
  </si>
  <si>
    <t>Давление 10 Атм</t>
  </si>
  <si>
    <t>Давление 6 Атм</t>
  </si>
  <si>
    <t>ПЭ 100 SDR 9</t>
  </si>
  <si>
    <t>ПЭ 80 SDR 9</t>
  </si>
  <si>
    <t>ПЭ 100 SDR 11</t>
  </si>
  <si>
    <t>ПЭ 80 SDR 11</t>
  </si>
  <si>
    <t>вес п.м., кг</t>
  </si>
  <si>
    <t>толщина стенки,мм</t>
  </si>
  <si>
    <t>цена</t>
  </si>
  <si>
    <t>Давление 4 Атм</t>
  </si>
  <si>
    <t>ПЭ 80 SDR13.6*</t>
  </si>
  <si>
    <t>ПЭ 80 SDR 17**</t>
  </si>
  <si>
    <t>ПЭ 80 SDR 17,6</t>
  </si>
  <si>
    <t>ПЭ 80 SDR 21*</t>
  </si>
  <si>
    <t>* коэффициент запаса прочности с = 2,1</t>
  </si>
  <si>
    <t>** коэффициент запаса прочности с = 2,0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</si>
</sst>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 horizontal="left"/>
    </xf>
    <xf numFmtId="164" fontId="18" fillId="0" borderId="0" xfId="0" applyFont="1" applyAlignment="1">
      <alignment horizontal="right"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/>
    </xf>
    <xf numFmtId="164" fontId="21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26" fillId="22" borderId="12" xfId="0" applyFont="1" applyFill="1" applyBorder="1" applyAlignment="1">
      <alignment horizontal="right" vertical="center"/>
    </xf>
    <xf numFmtId="165" fontId="23" fillId="22" borderId="13" xfId="0" applyNumberFormat="1" applyFont="1" applyFill="1" applyBorder="1" applyAlignment="1">
      <alignment horizontal="right" vertical="center"/>
    </xf>
    <xf numFmtId="166" fontId="23" fillId="22" borderId="14" xfId="0" applyNumberFormat="1" applyFont="1" applyFill="1" applyBorder="1" applyAlignment="1">
      <alignment horizontal="right" vertical="center"/>
    </xf>
    <xf numFmtId="167" fontId="23" fillId="22" borderId="15" xfId="0" applyNumberFormat="1" applyFont="1" applyFill="1" applyBorder="1" applyAlignment="1">
      <alignment horizontal="right" vertical="center"/>
    </xf>
    <xf numFmtId="167" fontId="23" fillId="22" borderId="16" xfId="0" applyNumberFormat="1" applyFont="1" applyFill="1" applyBorder="1" applyAlignment="1">
      <alignment horizontal="right" vertical="center"/>
    </xf>
    <xf numFmtId="167" fontId="23" fillId="22" borderId="17" xfId="0" applyNumberFormat="1" applyFont="1" applyFill="1" applyBorder="1" applyAlignment="1">
      <alignment horizontal="right" vertical="center"/>
    </xf>
    <xf numFmtId="164" fontId="26" fillId="22" borderId="12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26" fillId="24" borderId="18" xfId="0" applyFont="1" applyFill="1" applyBorder="1" applyAlignment="1">
      <alignment horizontal="right" vertical="center"/>
    </xf>
    <xf numFmtId="165" fontId="23" fillId="24" borderId="19" xfId="0" applyNumberFormat="1" applyFont="1" applyFill="1" applyBorder="1" applyAlignment="1">
      <alignment horizontal="right" vertical="center"/>
    </xf>
    <xf numFmtId="166" fontId="23" fillId="0" borderId="20" xfId="0" applyNumberFormat="1" applyFont="1" applyFill="1" applyBorder="1" applyAlignment="1">
      <alignment horizontal="right" vertical="center"/>
    </xf>
    <xf numFmtId="167" fontId="23" fillId="0" borderId="16" xfId="0" applyNumberFormat="1" applyFont="1" applyFill="1" applyBorder="1" applyAlignment="1">
      <alignment horizontal="right" vertical="center"/>
    </xf>
    <xf numFmtId="165" fontId="23" fillId="0" borderId="19" xfId="0" applyNumberFormat="1" applyFont="1" applyFill="1" applyBorder="1" applyAlignment="1">
      <alignment horizontal="right" vertical="center"/>
    </xf>
    <xf numFmtId="164" fontId="26" fillId="0" borderId="18" xfId="0" applyFont="1" applyFill="1" applyBorder="1" applyAlignment="1">
      <alignment horizontal="center" vertical="center"/>
    </xf>
    <xf numFmtId="164" fontId="26" fillId="22" borderId="18" xfId="0" applyFont="1" applyFill="1" applyBorder="1" applyAlignment="1">
      <alignment horizontal="right" vertical="center"/>
    </xf>
    <xf numFmtId="165" fontId="23" fillId="22" borderId="19" xfId="0" applyNumberFormat="1" applyFont="1" applyFill="1" applyBorder="1" applyAlignment="1">
      <alignment horizontal="right" vertical="center"/>
    </xf>
    <xf numFmtId="166" fontId="23" fillId="22" borderId="20" xfId="0" applyNumberFormat="1" applyFont="1" applyFill="1" applyBorder="1" applyAlignment="1">
      <alignment horizontal="right" vertical="center"/>
    </xf>
    <xf numFmtId="164" fontId="26" fillId="22" borderId="18" xfId="0" applyFont="1" applyFill="1" applyBorder="1" applyAlignment="1">
      <alignment horizontal="center" vertical="center"/>
    </xf>
    <xf numFmtId="164" fontId="26" fillId="0" borderId="18" xfId="0" applyFont="1" applyFill="1" applyBorder="1" applyAlignment="1">
      <alignment horizontal="right" vertical="center"/>
    </xf>
    <xf numFmtId="164" fontId="26" fillId="22" borderId="21" xfId="0" applyFont="1" applyFill="1" applyBorder="1" applyAlignment="1">
      <alignment horizontal="right" vertical="center"/>
    </xf>
    <xf numFmtId="165" fontId="23" fillId="22" borderId="22" xfId="0" applyNumberFormat="1" applyFont="1" applyFill="1" applyBorder="1" applyAlignment="1">
      <alignment horizontal="right" vertical="center"/>
    </xf>
    <xf numFmtId="166" fontId="23" fillId="22" borderId="23" xfId="0" applyNumberFormat="1" applyFont="1" applyFill="1" applyBorder="1" applyAlignment="1">
      <alignment horizontal="right" vertical="center"/>
    </xf>
    <xf numFmtId="167" fontId="23" fillId="22" borderId="24" xfId="0" applyNumberFormat="1" applyFont="1" applyFill="1" applyBorder="1" applyAlignment="1">
      <alignment horizontal="right" vertical="center"/>
    </xf>
    <xf numFmtId="165" fontId="23" fillId="22" borderId="25" xfId="0" applyNumberFormat="1" applyFont="1" applyFill="1" applyBorder="1" applyAlignment="1">
      <alignment horizontal="right" vertical="center"/>
    </xf>
    <xf numFmtId="164" fontId="23" fillId="22" borderId="23" xfId="0" applyFont="1" applyFill="1" applyBorder="1" applyAlignment="1">
      <alignment horizontal="right" vertical="center"/>
    </xf>
    <xf numFmtId="167" fontId="23" fillId="22" borderId="25" xfId="0" applyNumberFormat="1" applyFont="1" applyFill="1" applyBorder="1" applyAlignment="1">
      <alignment horizontal="right" vertical="center"/>
    </xf>
    <xf numFmtId="164" fontId="26" fillId="22" borderId="21" xfId="0" applyFont="1" applyFill="1" applyBorder="1" applyAlignment="1">
      <alignment horizontal="center" vertical="center"/>
    </xf>
    <xf numFmtId="164" fontId="23" fillId="0" borderId="0" xfId="0" applyFont="1" applyAlignment="1">
      <alignment/>
    </xf>
    <xf numFmtId="164" fontId="23" fillId="0" borderId="11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/>
    </xf>
    <xf numFmtId="165" fontId="23" fillId="22" borderId="27" xfId="0" applyNumberFormat="1" applyFont="1" applyFill="1" applyBorder="1" applyAlignment="1">
      <alignment horizontal="right" vertical="center"/>
    </xf>
    <xf numFmtId="164" fontId="23" fillId="22" borderId="14" xfId="0" applyFont="1" applyFill="1" applyBorder="1" applyAlignment="1">
      <alignment horizontal="right" vertical="center"/>
    </xf>
    <xf numFmtId="164" fontId="23" fillId="22" borderId="28" xfId="0" applyFont="1" applyFill="1" applyBorder="1" applyAlignment="1">
      <alignment horizontal="right" vertical="center"/>
    </xf>
    <xf numFmtId="164" fontId="23" fillId="0" borderId="20" xfId="0" applyFont="1" applyFill="1" applyBorder="1" applyAlignment="1">
      <alignment horizontal="right" vertical="center"/>
    </xf>
    <xf numFmtId="164" fontId="23" fillId="22" borderId="20" xfId="0" applyFont="1" applyFill="1" applyBorder="1" applyAlignment="1">
      <alignment horizontal="right" vertical="center"/>
    </xf>
    <xf numFmtId="166" fontId="23" fillId="22" borderId="29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4" fontId="27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2</xdr:col>
      <xdr:colOff>485775</xdr:colOff>
      <xdr:row>5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763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8"/>
  <sheetViews>
    <sheetView tabSelected="1" workbookViewId="0" topLeftCell="A1">
      <selection activeCell="B7" sqref="B7"/>
    </sheetView>
  </sheetViews>
  <sheetFormatPr defaultColWidth="9.140625" defaultRowHeight="12.75"/>
  <cols>
    <col min="1" max="1" width="1.421875" style="0" customWidth="1"/>
    <col min="3" max="15" width="9.281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3:15" ht="12.75"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3:15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12.75">
      <c r="B7" s="7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2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5.75" customHeight="1">
      <c r="B9" s="9" t="s">
        <v>2</v>
      </c>
      <c r="C9" s="10" t="s">
        <v>3</v>
      </c>
      <c r="D9" s="10"/>
      <c r="E9" s="10"/>
      <c r="F9" s="10" t="s">
        <v>4</v>
      </c>
      <c r="G9" s="10"/>
      <c r="H9" s="10"/>
      <c r="I9" s="10"/>
      <c r="J9" s="10"/>
      <c r="K9" s="10"/>
      <c r="L9" s="11" t="s">
        <v>5</v>
      </c>
      <c r="M9" s="11"/>
      <c r="N9" s="11"/>
      <c r="O9" s="9" t="s">
        <v>2</v>
      </c>
    </row>
    <row r="10" spans="2:15" ht="15" customHeight="1">
      <c r="B10" s="9"/>
      <c r="C10" s="10" t="s">
        <v>6</v>
      </c>
      <c r="D10" s="10"/>
      <c r="E10" s="10"/>
      <c r="F10" s="10" t="s">
        <v>7</v>
      </c>
      <c r="G10" s="10"/>
      <c r="H10" s="10"/>
      <c r="I10" s="10" t="s">
        <v>8</v>
      </c>
      <c r="J10" s="10"/>
      <c r="K10" s="10"/>
      <c r="L10" s="12" t="s">
        <v>9</v>
      </c>
      <c r="M10" s="12"/>
      <c r="N10" s="12"/>
      <c r="O10" s="9"/>
    </row>
    <row r="11" spans="2:15" ht="12.75">
      <c r="B11" s="9"/>
      <c r="C11" s="13" t="s">
        <v>10</v>
      </c>
      <c r="D11" s="14" t="s">
        <v>11</v>
      </c>
      <c r="E11" s="15" t="s">
        <v>12</v>
      </c>
      <c r="F11" s="13" t="s">
        <v>10</v>
      </c>
      <c r="G11" s="14" t="s">
        <v>11</v>
      </c>
      <c r="H11" s="15" t="s">
        <v>12</v>
      </c>
      <c r="I11" s="13" t="s">
        <v>10</v>
      </c>
      <c r="J11" s="14" t="s">
        <v>11</v>
      </c>
      <c r="K11" s="15" t="s">
        <v>12</v>
      </c>
      <c r="L11" s="13" t="s">
        <v>10</v>
      </c>
      <c r="M11" s="14" t="s">
        <v>11</v>
      </c>
      <c r="N11" s="15" t="s">
        <v>12</v>
      </c>
      <c r="O11" s="9"/>
    </row>
    <row r="12" spans="2:18" ht="12.75">
      <c r="B12" s="16">
        <v>25</v>
      </c>
      <c r="C12" s="17"/>
      <c r="D12" s="18"/>
      <c r="E12" s="19"/>
      <c r="F12" s="17">
        <v>0.198</v>
      </c>
      <c r="G12" s="18">
        <v>2.8</v>
      </c>
      <c r="H12" s="20">
        <f>F12*108</f>
        <v>21.384</v>
      </c>
      <c r="I12" s="17"/>
      <c r="J12" s="18"/>
      <c r="K12" s="19"/>
      <c r="L12" s="17">
        <v>0.169</v>
      </c>
      <c r="M12" s="18">
        <v>2.3</v>
      </c>
      <c r="N12" s="21">
        <f>L12*108</f>
        <v>18.252000000000002</v>
      </c>
      <c r="O12" s="22">
        <v>25</v>
      </c>
      <c r="R12" s="23"/>
    </row>
    <row r="13" spans="2:15" ht="12.75">
      <c r="B13" s="24">
        <v>32</v>
      </c>
      <c r="C13" s="25"/>
      <c r="D13" s="26"/>
      <c r="E13" s="27"/>
      <c r="F13" s="28">
        <v>0.325</v>
      </c>
      <c r="G13" s="26">
        <v>3.6</v>
      </c>
      <c r="H13" s="20">
        <f>F13*108</f>
        <v>35.1</v>
      </c>
      <c r="I13" s="28"/>
      <c r="J13" s="26"/>
      <c r="K13" s="27"/>
      <c r="L13" s="28">
        <v>0.277</v>
      </c>
      <c r="M13" s="26">
        <v>3</v>
      </c>
      <c r="N13" s="21">
        <f>L13*108</f>
        <v>29.916000000000004</v>
      </c>
      <c r="O13" s="29">
        <v>32</v>
      </c>
    </row>
    <row r="14" spans="2:15" ht="12.75">
      <c r="B14" s="30">
        <v>40</v>
      </c>
      <c r="C14" s="31"/>
      <c r="D14" s="32"/>
      <c r="E14" s="20"/>
      <c r="F14" s="31">
        <v>0.507</v>
      </c>
      <c r="G14" s="32">
        <v>4.5</v>
      </c>
      <c r="H14" s="20">
        <f>F14*108</f>
        <v>54.756</v>
      </c>
      <c r="I14" s="31">
        <v>0.431</v>
      </c>
      <c r="J14" s="32">
        <v>3.7</v>
      </c>
      <c r="K14" s="20">
        <f>I14*108</f>
        <v>46.548</v>
      </c>
      <c r="L14" s="31">
        <v>0.427</v>
      </c>
      <c r="M14" s="32">
        <v>3.7</v>
      </c>
      <c r="N14" s="21">
        <f>L14*108</f>
        <v>46.116</v>
      </c>
      <c r="O14" s="33">
        <v>40</v>
      </c>
    </row>
    <row r="15" spans="2:15" ht="12.75">
      <c r="B15" s="34">
        <v>50</v>
      </c>
      <c r="C15" s="28"/>
      <c r="D15" s="26"/>
      <c r="E15" s="27"/>
      <c r="F15" s="28">
        <v>0.786</v>
      </c>
      <c r="G15" s="26">
        <v>5.6</v>
      </c>
      <c r="H15" s="20">
        <f>F15*108</f>
        <v>84.888</v>
      </c>
      <c r="I15" s="28">
        <v>0.67</v>
      </c>
      <c r="J15" s="26">
        <v>4.6</v>
      </c>
      <c r="K15" s="20">
        <f>I15*108</f>
        <v>72.36</v>
      </c>
      <c r="L15" s="28">
        <v>0.663</v>
      </c>
      <c r="M15" s="26">
        <v>4.6</v>
      </c>
      <c r="N15" s="21">
        <f>L15*108</f>
        <v>71.604</v>
      </c>
      <c r="O15" s="29">
        <v>50</v>
      </c>
    </row>
    <row r="16" spans="2:15" ht="12.75">
      <c r="B16" s="30">
        <v>63</v>
      </c>
      <c r="C16" s="31">
        <v>1.263</v>
      </c>
      <c r="D16" s="32">
        <v>7.1</v>
      </c>
      <c r="E16" s="20">
        <f>C16*106</f>
        <v>133.878</v>
      </c>
      <c r="F16" s="31">
        <v>1.25</v>
      </c>
      <c r="G16" s="32">
        <v>7.1</v>
      </c>
      <c r="H16" s="20">
        <f>F16*106</f>
        <v>132.5</v>
      </c>
      <c r="I16" s="31">
        <v>1.061</v>
      </c>
      <c r="J16" s="32">
        <v>5.8</v>
      </c>
      <c r="K16" s="20">
        <f>I16*106</f>
        <v>112.466</v>
      </c>
      <c r="L16" s="31">
        <v>1.05</v>
      </c>
      <c r="M16" s="32">
        <v>5.8</v>
      </c>
      <c r="N16" s="20">
        <f>L16*106</f>
        <v>111.30000000000001</v>
      </c>
      <c r="O16" s="33">
        <v>63</v>
      </c>
    </row>
    <row r="17" spans="2:15" ht="12.75">
      <c r="B17" s="34">
        <v>90</v>
      </c>
      <c r="C17" s="28">
        <v>2.567</v>
      </c>
      <c r="D17" s="26">
        <v>10.1</v>
      </c>
      <c r="E17" s="20">
        <f aca="true" t="shared" si="0" ref="E17:E29">C17*106</f>
        <v>272.10200000000003</v>
      </c>
      <c r="F17" s="28">
        <v>2.54</v>
      </c>
      <c r="G17" s="26">
        <v>10.1</v>
      </c>
      <c r="H17" s="20">
        <f>F17*106</f>
        <v>269.24</v>
      </c>
      <c r="I17" s="28">
        <v>2.142</v>
      </c>
      <c r="J17" s="26">
        <v>8.2</v>
      </c>
      <c r="K17" s="20">
        <f aca="true" t="shared" si="1" ref="K17:K30">I17*106</f>
        <v>227.052</v>
      </c>
      <c r="L17" s="28">
        <v>2.12</v>
      </c>
      <c r="M17" s="26">
        <v>8.2</v>
      </c>
      <c r="N17" s="20">
        <f aca="true" t="shared" si="2" ref="N17:N30">L17*106</f>
        <v>224.72</v>
      </c>
      <c r="O17" s="29">
        <v>90</v>
      </c>
    </row>
    <row r="18" spans="2:15" ht="12.75">
      <c r="B18" s="30">
        <v>110</v>
      </c>
      <c r="C18" s="31">
        <v>3.82</v>
      </c>
      <c r="D18" s="32">
        <v>12.3</v>
      </c>
      <c r="E18" s="20">
        <f t="shared" si="0"/>
        <v>404.91999999999996</v>
      </c>
      <c r="F18" s="31">
        <v>3.78</v>
      </c>
      <c r="G18" s="32">
        <v>12.3</v>
      </c>
      <c r="H18" s="20">
        <f aca="true" t="shared" si="3" ref="H18:H29">F18*106</f>
        <v>400.68</v>
      </c>
      <c r="I18" s="31">
        <v>3.173</v>
      </c>
      <c r="J18" s="32">
        <v>10</v>
      </c>
      <c r="K18" s="20">
        <f t="shared" si="1"/>
        <v>336.338</v>
      </c>
      <c r="L18" s="31">
        <v>3.14</v>
      </c>
      <c r="M18" s="32">
        <v>10</v>
      </c>
      <c r="N18" s="20">
        <f t="shared" si="2"/>
        <v>332.84000000000003</v>
      </c>
      <c r="O18" s="33">
        <v>110</v>
      </c>
    </row>
    <row r="19" spans="2:15" ht="12.75">
      <c r="B19" s="34">
        <v>125</v>
      </c>
      <c r="C19" s="28">
        <v>4.921</v>
      </c>
      <c r="D19" s="26">
        <v>14</v>
      </c>
      <c r="E19" s="20">
        <f t="shared" si="0"/>
        <v>521.626</v>
      </c>
      <c r="F19" s="28">
        <v>4.87</v>
      </c>
      <c r="G19" s="26">
        <v>14</v>
      </c>
      <c r="H19" s="20">
        <f t="shared" si="3"/>
        <v>516.22</v>
      </c>
      <c r="I19" s="28">
        <v>4.123</v>
      </c>
      <c r="J19" s="26">
        <v>11.4</v>
      </c>
      <c r="K19" s="20">
        <f t="shared" si="1"/>
        <v>437.038</v>
      </c>
      <c r="L19" s="28">
        <v>4.08</v>
      </c>
      <c r="M19" s="26">
        <v>11.4</v>
      </c>
      <c r="N19" s="20">
        <f t="shared" si="2"/>
        <v>432.48</v>
      </c>
      <c r="O19" s="29">
        <v>125</v>
      </c>
    </row>
    <row r="20" spans="2:15" ht="12.75">
      <c r="B20" s="30">
        <v>160</v>
      </c>
      <c r="C20" s="31">
        <v>8.054</v>
      </c>
      <c r="D20" s="32">
        <v>17.9</v>
      </c>
      <c r="E20" s="20">
        <f t="shared" si="0"/>
        <v>853.724</v>
      </c>
      <c r="F20" s="31">
        <v>7.97</v>
      </c>
      <c r="G20" s="32">
        <v>17.9</v>
      </c>
      <c r="H20" s="20">
        <f t="shared" si="3"/>
        <v>844.8199999999999</v>
      </c>
      <c r="I20" s="31">
        <v>6.74</v>
      </c>
      <c r="J20" s="32">
        <v>14.6</v>
      </c>
      <c r="K20" s="20">
        <f t="shared" si="1"/>
        <v>714.44</v>
      </c>
      <c r="L20" s="31">
        <v>6.67</v>
      </c>
      <c r="M20" s="32">
        <v>14.6</v>
      </c>
      <c r="N20" s="20">
        <f t="shared" si="2"/>
        <v>707.02</v>
      </c>
      <c r="O20" s="33">
        <v>160</v>
      </c>
    </row>
    <row r="21" spans="2:15" ht="12.75">
      <c r="B21" s="34">
        <v>180</v>
      </c>
      <c r="C21" s="28">
        <v>10.206</v>
      </c>
      <c r="D21" s="26">
        <v>20.1</v>
      </c>
      <c r="E21" s="20">
        <f t="shared" si="0"/>
        <v>1081.836</v>
      </c>
      <c r="F21" s="28">
        <v>10.1</v>
      </c>
      <c r="G21" s="26">
        <v>20.1</v>
      </c>
      <c r="H21" s="20">
        <f t="shared" si="3"/>
        <v>1070.6</v>
      </c>
      <c r="I21" s="28">
        <v>8.519</v>
      </c>
      <c r="J21" s="26">
        <v>16.4</v>
      </c>
      <c r="K21" s="20">
        <f t="shared" si="1"/>
        <v>903.014</v>
      </c>
      <c r="L21" s="28">
        <v>8.43</v>
      </c>
      <c r="M21" s="26">
        <v>16.4</v>
      </c>
      <c r="N21" s="20">
        <f t="shared" si="2"/>
        <v>893.5799999999999</v>
      </c>
      <c r="O21" s="29">
        <v>180</v>
      </c>
    </row>
    <row r="22" spans="2:15" ht="12.75">
      <c r="B22" s="30">
        <v>200</v>
      </c>
      <c r="C22" s="31">
        <v>12.632</v>
      </c>
      <c r="D22" s="32">
        <v>22.4</v>
      </c>
      <c r="E22" s="20">
        <f t="shared" si="0"/>
        <v>1338.992</v>
      </c>
      <c r="F22" s="31">
        <v>12.5</v>
      </c>
      <c r="G22" s="32">
        <v>22.4</v>
      </c>
      <c r="H22" s="20">
        <f t="shared" si="3"/>
        <v>1325</v>
      </c>
      <c r="I22" s="31">
        <v>10.509</v>
      </c>
      <c r="J22" s="32">
        <v>18.2</v>
      </c>
      <c r="K22" s="20">
        <f t="shared" si="1"/>
        <v>1113.954</v>
      </c>
      <c r="L22" s="31">
        <v>10.4</v>
      </c>
      <c r="M22" s="32">
        <v>18.2</v>
      </c>
      <c r="N22" s="20">
        <f t="shared" si="2"/>
        <v>1102.4</v>
      </c>
      <c r="O22" s="33">
        <v>200</v>
      </c>
    </row>
    <row r="23" spans="2:15" ht="12.75">
      <c r="B23" s="34">
        <v>225</v>
      </c>
      <c r="C23" s="28">
        <v>15.966</v>
      </c>
      <c r="D23" s="26">
        <v>25.2</v>
      </c>
      <c r="E23" s="20">
        <f t="shared" si="0"/>
        <v>1692.396</v>
      </c>
      <c r="F23" s="28">
        <v>15.8</v>
      </c>
      <c r="G23" s="26">
        <v>25.2</v>
      </c>
      <c r="H23" s="20">
        <f t="shared" si="3"/>
        <v>1674.8000000000002</v>
      </c>
      <c r="I23" s="28">
        <v>13.339</v>
      </c>
      <c r="J23" s="26">
        <v>20.5</v>
      </c>
      <c r="K23" s="20">
        <f t="shared" si="1"/>
        <v>1413.934</v>
      </c>
      <c r="L23" s="28">
        <v>13.2</v>
      </c>
      <c r="M23" s="26">
        <v>20.5</v>
      </c>
      <c r="N23" s="20">
        <f t="shared" si="2"/>
        <v>1399.1999999999998</v>
      </c>
      <c r="O23" s="29">
        <v>225</v>
      </c>
    </row>
    <row r="24" spans="2:15" ht="12.75">
      <c r="B24" s="30">
        <v>250</v>
      </c>
      <c r="C24" s="31">
        <v>19.604</v>
      </c>
      <c r="D24" s="32">
        <v>27.9</v>
      </c>
      <c r="E24" s="20">
        <f t="shared" si="0"/>
        <v>2078.024</v>
      </c>
      <c r="F24" s="31">
        <v>19.4</v>
      </c>
      <c r="G24" s="32">
        <v>27.9</v>
      </c>
      <c r="H24" s="20">
        <f t="shared" si="3"/>
        <v>2056.3999999999996</v>
      </c>
      <c r="I24" s="31">
        <v>16.371</v>
      </c>
      <c r="J24" s="32">
        <v>22.7</v>
      </c>
      <c r="K24" s="20">
        <f t="shared" si="1"/>
        <v>1735.3259999999998</v>
      </c>
      <c r="L24" s="31">
        <v>16.2</v>
      </c>
      <c r="M24" s="32">
        <v>22.7</v>
      </c>
      <c r="N24" s="20">
        <f t="shared" si="2"/>
        <v>1717.1999999999998</v>
      </c>
      <c r="O24" s="33">
        <v>250</v>
      </c>
    </row>
    <row r="25" spans="2:15" ht="12.75">
      <c r="B25" s="34">
        <v>280</v>
      </c>
      <c r="C25" s="28">
        <v>24.657</v>
      </c>
      <c r="D25" s="26">
        <v>31.3</v>
      </c>
      <c r="E25" s="20">
        <f t="shared" si="0"/>
        <v>2613.642</v>
      </c>
      <c r="F25" s="28">
        <v>24.4</v>
      </c>
      <c r="G25" s="26">
        <v>31.3</v>
      </c>
      <c r="H25" s="20">
        <f t="shared" si="3"/>
        <v>2586.3999999999996</v>
      </c>
      <c r="I25" s="28">
        <v>20.514</v>
      </c>
      <c r="J25" s="26">
        <v>25.4</v>
      </c>
      <c r="K25" s="20">
        <f t="shared" si="1"/>
        <v>2174.484</v>
      </c>
      <c r="L25" s="28">
        <v>20.3</v>
      </c>
      <c r="M25" s="26">
        <v>25.4</v>
      </c>
      <c r="N25" s="20">
        <f t="shared" si="2"/>
        <v>2151.8</v>
      </c>
      <c r="O25" s="29">
        <v>280</v>
      </c>
    </row>
    <row r="26" spans="2:15" ht="12.75">
      <c r="B26" s="30">
        <v>315</v>
      </c>
      <c r="C26" s="31">
        <v>31.124</v>
      </c>
      <c r="D26" s="32">
        <v>35.2</v>
      </c>
      <c r="E26" s="20">
        <f t="shared" si="0"/>
        <v>3299.144</v>
      </c>
      <c r="F26" s="31">
        <v>30.8</v>
      </c>
      <c r="G26" s="32">
        <v>35.2</v>
      </c>
      <c r="H26" s="20">
        <f t="shared" si="3"/>
        <v>3264.8</v>
      </c>
      <c r="I26" s="31">
        <v>25.971</v>
      </c>
      <c r="J26" s="32">
        <v>28.6</v>
      </c>
      <c r="K26" s="20">
        <f t="shared" si="1"/>
        <v>2752.926</v>
      </c>
      <c r="L26" s="31">
        <v>25.7</v>
      </c>
      <c r="M26" s="32">
        <v>28.6</v>
      </c>
      <c r="N26" s="20">
        <f t="shared" si="2"/>
        <v>2724.2</v>
      </c>
      <c r="O26" s="33">
        <v>315</v>
      </c>
    </row>
    <row r="27" spans="2:15" ht="12.75">
      <c r="B27" s="34">
        <v>355</v>
      </c>
      <c r="C27" s="28">
        <v>39.613</v>
      </c>
      <c r="D27" s="26">
        <v>39.7</v>
      </c>
      <c r="E27" s="20">
        <f t="shared" si="0"/>
        <v>4198.978</v>
      </c>
      <c r="F27" s="28">
        <v>39.2</v>
      </c>
      <c r="G27" s="26">
        <v>39.7</v>
      </c>
      <c r="H27" s="20">
        <f t="shared" si="3"/>
        <v>4155.200000000001</v>
      </c>
      <c r="I27" s="28">
        <v>32.943</v>
      </c>
      <c r="J27" s="26">
        <v>32.2</v>
      </c>
      <c r="K27" s="20">
        <f t="shared" si="1"/>
        <v>3491.9579999999996</v>
      </c>
      <c r="L27" s="28">
        <v>32.6</v>
      </c>
      <c r="M27" s="26">
        <v>32.2</v>
      </c>
      <c r="N27" s="20">
        <f t="shared" si="2"/>
        <v>3455.6000000000004</v>
      </c>
      <c r="O27" s="29">
        <v>355</v>
      </c>
    </row>
    <row r="28" spans="2:15" ht="12.75">
      <c r="B28" s="30">
        <v>400</v>
      </c>
      <c r="C28" s="31">
        <v>50.223</v>
      </c>
      <c r="D28" s="32">
        <v>44.7</v>
      </c>
      <c r="E28" s="20">
        <f t="shared" si="0"/>
        <v>5323.638</v>
      </c>
      <c r="F28" s="31">
        <v>49.7</v>
      </c>
      <c r="G28" s="32">
        <v>44.7</v>
      </c>
      <c r="H28" s="20">
        <f t="shared" si="3"/>
        <v>5268.200000000001</v>
      </c>
      <c r="I28" s="31">
        <v>41.836</v>
      </c>
      <c r="J28" s="32">
        <v>36.3</v>
      </c>
      <c r="K28" s="20">
        <f t="shared" si="1"/>
        <v>4434.616</v>
      </c>
      <c r="L28" s="31">
        <v>41.4</v>
      </c>
      <c r="M28" s="32">
        <v>36.3</v>
      </c>
      <c r="N28" s="20">
        <f t="shared" si="2"/>
        <v>4388.4</v>
      </c>
      <c r="O28" s="33">
        <v>400</v>
      </c>
    </row>
    <row r="29" spans="2:15" ht="12.75">
      <c r="B29" s="34">
        <v>500</v>
      </c>
      <c r="C29" s="28">
        <v>78.316</v>
      </c>
      <c r="D29" s="26">
        <v>55.8</v>
      </c>
      <c r="E29" s="20">
        <f t="shared" si="0"/>
        <v>8301.496000000001</v>
      </c>
      <c r="F29" s="28">
        <v>77.5</v>
      </c>
      <c r="G29" s="26">
        <v>55.8</v>
      </c>
      <c r="H29" s="20">
        <f t="shared" si="3"/>
        <v>8215</v>
      </c>
      <c r="I29" s="28">
        <v>65.381</v>
      </c>
      <c r="J29" s="26">
        <v>45.4</v>
      </c>
      <c r="K29" s="20">
        <f t="shared" si="1"/>
        <v>6930.386</v>
      </c>
      <c r="L29" s="28">
        <v>64.7</v>
      </c>
      <c r="M29" s="26">
        <v>45.4</v>
      </c>
      <c r="N29" s="20">
        <f t="shared" si="2"/>
        <v>6858.200000000001</v>
      </c>
      <c r="O29" s="29">
        <v>500</v>
      </c>
    </row>
    <row r="30" spans="2:15" ht="12.75">
      <c r="B30" s="35">
        <v>630</v>
      </c>
      <c r="C30" s="36"/>
      <c r="D30" s="37"/>
      <c r="E30" s="38"/>
      <c r="F30" s="39"/>
      <c r="G30" s="40"/>
      <c r="H30" s="38"/>
      <c r="I30" s="39">
        <v>104.084</v>
      </c>
      <c r="J30" s="37">
        <v>57.2</v>
      </c>
      <c r="K30" s="20">
        <f t="shared" si="1"/>
        <v>11032.904</v>
      </c>
      <c r="L30" s="41">
        <v>103</v>
      </c>
      <c r="M30" s="37">
        <v>57.25</v>
      </c>
      <c r="N30" s="20">
        <f t="shared" si="2"/>
        <v>10918</v>
      </c>
      <c r="O30" s="42">
        <v>630</v>
      </c>
    </row>
    <row r="31" spans="2:15" ht="12.7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2:15" ht="12.7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2:15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2:15" ht="13.5" customHeight="1">
      <c r="B34" s="9" t="s">
        <v>2</v>
      </c>
      <c r="C34" s="44" t="s">
        <v>5</v>
      </c>
      <c r="D34" s="44"/>
      <c r="E34" s="44"/>
      <c r="F34" s="44"/>
      <c r="G34" s="44"/>
      <c r="H34" s="44"/>
      <c r="I34" s="45" t="s">
        <v>13</v>
      </c>
      <c r="J34" s="45"/>
      <c r="K34" s="45"/>
      <c r="L34" s="45"/>
      <c r="M34" s="45"/>
      <c r="N34" s="45"/>
      <c r="O34" s="9" t="s">
        <v>2</v>
      </c>
    </row>
    <row r="35" spans="2:15" ht="13.5" customHeight="1">
      <c r="B35" s="9"/>
      <c r="C35" s="9" t="s">
        <v>14</v>
      </c>
      <c r="D35" s="9"/>
      <c r="E35" s="9"/>
      <c r="F35" s="9" t="s">
        <v>15</v>
      </c>
      <c r="G35" s="9"/>
      <c r="H35" s="9"/>
      <c r="I35" s="9" t="s">
        <v>16</v>
      </c>
      <c r="J35" s="9"/>
      <c r="K35" s="9"/>
      <c r="L35" s="44" t="s">
        <v>17</v>
      </c>
      <c r="M35" s="44"/>
      <c r="N35" s="44"/>
      <c r="O35" s="9"/>
    </row>
    <row r="36" spans="2:15" ht="12.75">
      <c r="B36" s="9"/>
      <c r="C36" s="13" t="s">
        <v>10</v>
      </c>
      <c r="D36" s="14" t="s">
        <v>11</v>
      </c>
      <c r="E36" s="15" t="s">
        <v>12</v>
      </c>
      <c r="F36" s="13" t="s">
        <v>10</v>
      </c>
      <c r="G36" s="14" t="s">
        <v>11</v>
      </c>
      <c r="H36" s="15" t="s">
        <v>12</v>
      </c>
      <c r="I36" s="13" t="s">
        <v>10</v>
      </c>
      <c r="J36" s="14" t="s">
        <v>11</v>
      </c>
      <c r="K36" s="15" t="s">
        <v>12</v>
      </c>
      <c r="L36" s="13" t="s">
        <v>10</v>
      </c>
      <c r="M36" s="14" t="s">
        <v>11</v>
      </c>
      <c r="N36" s="15" t="s">
        <v>12</v>
      </c>
      <c r="O36" s="9"/>
    </row>
    <row r="37" spans="2:15" ht="12.75">
      <c r="B37" s="16">
        <v>25</v>
      </c>
      <c r="C37" s="17">
        <v>0.148</v>
      </c>
      <c r="D37" s="18">
        <v>2</v>
      </c>
      <c r="E37" s="20">
        <f>C37*108</f>
        <v>15.984</v>
      </c>
      <c r="F37" s="46"/>
      <c r="G37" s="47"/>
      <c r="H37" s="20"/>
      <c r="I37" s="17"/>
      <c r="J37" s="18"/>
      <c r="K37" s="19"/>
      <c r="L37" s="17"/>
      <c r="M37" s="18"/>
      <c r="N37" s="21"/>
      <c r="O37" s="22">
        <v>25</v>
      </c>
    </row>
    <row r="38" spans="2:15" ht="12.75">
      <c r="B38" s="34">
        <v>32</v>
      </c>
      <c r="C38" s="28">
        <v>0.229</v>
      </c>
      <c r="D38" s="26">
        <v>2.4</v>
      </c>
      <c r="E38" s="20">
        <f>C38*108</f>
        <v>24.732</v>
      </c>
      <c r="F38" s="28">
        <v>0.193</v>
      </c>
      <c r="G38" s="26">
        <v>2</v>
      </c>
      <c r="H38" s="27">
        <f>F38*108</f>
        <v>20.844</v>
      </c>
      <c r="I38" s="28"/>
      <c r="J38" s="26"/>
      <c r="K38" s="27"/>
      <c r="L38" s="28"/>
      <c r="M38" s="26"/>
      <c r="N38" s="27"/>
      <c r="O38" s="29">
        <v>32</v>
      </c>
    </row>
    <row r="39" spans="2:15" ht="12.75">
      <c r="B39" s="30">
        <v>40</v>
      </c>
      <c r="C39" s="31">
        <v>0.353</v>
      </c>
      <c r="D39" s="32">
        <v>3</v>
      </c>
      <c r="E39" s="20">
        <f>C39*108</f>
        <v>38.123999999999995</v>
      </c>
      <c r="F39" s="31">
        <v>0.292</v>
      </c>
      <c r="G39" s="32">
        <v>2.4</v>
      </c>
      <c r="H39" s="27">
        <f>F39*108</f>
        <v>31.535999999999998</v>
      </c>
      <c r="I39" s="31"/>
      <c r="J39" s="32"/>
      <c r="K39" s="20"/>
      <c r="L39" s="31">
        <v>0.244</v>
      </c>
      <c r="M39" s="32">
        <v>2</v>
      </c>
      <c r="N39" s="20">
        <f>L39*108</f>
        <v>26.352</v>
      </c>
      <c r="O39" s="33">
        <v>40</v>
      </c>
    </row>
    <row r="40" spans="2:15" ht="12.75">
      <c r="B40" s="34">
        <v>50</v>
      </c>
      <c r="C40" s="28">
        <v>0.545</v>
      </c>
      <c r="D40" s="26">
        <v>3.7</v>
      </c>
      <c r="E40" s="20">
        <f>C40*108</f>
        <v>58.86000000000001</v>
      </c>
      <c r="F40" s="28">
        <v>0.449</v>
      </c>
      <c r="G40" s="26">
        <v>3</v>
      </c>
      <c r="H40" s="27">
        <f>F40*108</f>
        <v>48.492000000000004</v>
      </c>
      <c r="I40" s="28"/>
      <c r="J40" s="26"/>
      <c r="K40" s="27"/>
      <c r="L40" s="28">
        <v>0.369</v>
      </c>
      <c r="M40" s="26">
        <v>2.4</v>
      </c>
      <c r="N40" s="20">
        <f>L40*108</f>
        <v>39.852</v>
      </c>
      <c r="O40" s="29">
        <v>50</v>
      </c>
    </row>
    <row r="41" spans="2:15" ht="12.75">
      <c r="B41" s="30">
        <v>63</v>
      </c>
      <c r="C41" s="31">
        <v>0.869</v>
      </c>
      <c r="D41" s="32">
        <v>4.7</v>
      </c>
      <c r="E41" s="20">
        <f>C41*106</f>
        <v>92.114</v>
      </c>
      <c r="F41" s="31">
        <v>0.715</v>
      </c>
      <c r="G41" s="32">
        <v>3.8</v>
      </c>
      <c r="H41" s="20">
        <f>F41*106</f>
        <v>75.78999999999999</v>
      </c>
      <c r="I41" s="46">
        <v>0.682</v>
      </c>
      <c r="J41" s="48">
        <v>3.6</v>
      </c>
      <c r="K41" s="20">
        <f>I41*106</f>
        <v>72.292</v>
      </c>
      <c r="L41" s="31">
        <v>0.573</v>
      </c>
      <c r="M41" s="32">
        <v>3</v>
      </c>
      <c r="N41" s="20">
        <f>L41*106</f>
        <v>60.73799999999999</v>
      </c>
      <c r="O41" s="33">
        <v>63</v>
      </c>
    </row>
    <row r="42" spans="2:15" ht="12.75">
      <c r="B42" s="34">
        <v>90</v>
      </c>
      <c r="C42" s="28">
        <v>1.76</v>
      </c>
      <c r="D42" s="26">
        <v>6.7</v>
      </c>
      <c r="E42" s="20">
        <f aca="true" t="shared" si="4" ref="E42:E55">C42*106</f>
        <v>186.56</v>
      </c>
      <c r="F42" s="28">
        <v>1.45</v>
      </c>
      <c r="G42" s="26">
        <v>5.4</v>
      </c>
      <c r="H42" s="20">
        <f aca="true" t="shared" si="5" ref="H42:H54">F42*106</f>
        <v>153.7</v>
      </c>
      <c r="I42" s="28">
        <v>1.4</v>
      </c>
      <c r="J42" s="49">
        <v>5.1</v>
      </c>
      <c r="K42" s="20">
        <f aca="true" t="shared" si="6" ref="K42:K55">I42*106</f>
        <v>148.39999999999998</v>
      </c>
      <c r="L42" s="28">
        <v>1.18</v>
      </c>
      <c r="M42" s="26">
        <v>4.3</v>
      </c>
      <c r="N42" s="20">
        <f aca="true" t="shared" si="7" ref="N42:N55">L42*106</f>
        <v>125.08</v>
      </c>
      <c r="O42" s="29">
        <v>90</v>
      </c>
    </row>
    <row r="43" spans="2:15" ht="12.75">
      <c r="B43" s="30">
        <v>110</v>
      </c>
      <c r="C43" s="31">
        <v>2.61</v>
      </c>
      <c r="D43" s="32">
        <v>8.1</v>
      </c>
      <c r="E43" s="20">
        <f t="shared" si="4"/>
        <v>276.65999999999997</v>
      </c>
      <c r="F43" s="31">
        <v>2.16</v>
      </c>
      <c r="G43" s="32">
        <v>6.6</v>
      </c>
      <c r="H43" s="20">
        <f t="shared" si="5"/>
        <v>228.96</v>
      </c>
      <c r="I43" s="31">
        <v>2.07</v>
      </c>
      <c r="J43" s="50">
        <v>6.3</v>
      </c>
      <c r="K43" s="20">
        <f t="shared" si="6"/>
        <v>219.42</v>
      </c>
      <c r="L43" s="31">
        <v>1.77</v>
      </c>
      <c r="M43" s="32">
        <v>5.3</v>
      </c>
      <c r="N43" s="20">
        <f t="shared" si="7"/>
        <v>187.62</v>
      </c>
      <c r="O43" s="33">
        <v>110</v>
      </c>
    </row>
    <row r="44" spans="2:15" ht="12.75">
      <c r="B44" s="34">
        <v>125</v>
      </c>
      <c r="C44" s="28">
        <v>3.37</v>
      </c>
      <c r="D44" s="26">
        <v>9.2</v>
      </c>
      <c r="E44" s="20">
        <f t="shared" si="4"/>
        <v>357.22</v>
      </c>
      <c r="F44" s="28">
        <v>2.75</v>
      </c>
      <c r="G44" s="26">
        <v>7.4</v>
      </c>
      <c r="H44" s="20">
        <f t="shared" si="5"/>
        <v>291.5</v>
      </c>
      <c r="I44" s="28">
        <v>2.66</v>
      </c>
      <c r="J44" s="49">
        <v>7.1</v>
      </c>
      <c r="K44" s="20">
        <f t="shared" si="6"/>
        <v>281.96000000000004</v>
      </c>
      <c r="L44" s="28">
        <v>2.26</v>
      </c>
      <c r="M44" s="26">
        <v>6</v>
      </c>
      <c r="N44" s="20">
        <f t="shared" si="7"/>
        <v>239.55999999999997</v>
      </c>
      <c r="O44" s="29">
        <v>125</v>
      </c>
    </row>
    <row r="45" spans="2:15" ht="12.75">
      <c r="B45" s="30">
        <v>160</v>
      </c>
      <c r="C45" s="31">
        <v>5.5</v>
      </c>
      <c r="D45" s="32">
        <v>11.8</v>
      </c>
      <c r="E45" s="20">
        <f t="shared" si="4"/>
        <v>583</v>
      </c>
      <c r="F45" s="31">
        <v>4.51</v>
      </c>
      <c r="G45" s="32">
        <v>9.5</v>
      </c>
      <c r="H45" s="20">
        <f t="shared" si="5"/>
        <v>478.06</v>
      </c>
      <c r="I45" s="31">
        <v>4.35</v>
      </c>
      <c r="J45" s="50">
        <v>9.1</v>
      </c>
      <c r="K45" s="20">
        <f t="shared" si="6"/>
        <v>461.09999999999997</v>
      </c>
      <c r="L45" s="31">
        <v>3.71</v>
      </c>
      <c r="M45" s="32">
        <v>7.7</v>
      </c>
      <c r="N45" s="20">
        <f t="shared" si="7"/>
        <v>393.26</v>
      </c>
      <c r="O45" s="33">
        <v>160</v>
      </c>
    </row>
    <row r="46" spans="2:15" ht="12.75">
      <c r="B46" s="34">
        <v>180</v>
      </c>
      <c r="C46" s="28">
        <v>6.98</v>
      </c>
      <c r="D46" s="26">
        <v>13.3</v>
      </c>
      <c r="E46" s="20">
        <f t="shared" si="4"/>
        <v>739.88</v>
      </c>
      <c r="F46" s="28">
        <v>5.71</v>
      </c>
      <c r="G46" s="26">
        <v>10.7</v>
      </c>
      <c r="H46" s="20">
        <f t="shared" si="5"/>
        <v>605.26</v>
      </c>
      <c r="I46" s="28">
        <v>5.52</v>
      </c>
      <c r="J46" s="49">
        <v>10.3</v>
      </c>
      <c r="K46" s="20">
        <f t="shared" si="6"/>
        <v>585.12</v>
      </c>
      <c r="L46" s="28">
        <v>4.66</v>
      </c>
      <c r="M46" s="26">
        <v>8.6</v>
      </c>
      <c r="N46" s="20">
        <f t="shared" si="7"/>
        <v>493.96000000000004</v>
      </c>
      <c r="O46" s="29">
        <v>180</v>
      </c>
    </row>
    <row r="47" spans="2:15" ht="12.75">
      <c r="B47" s="30">
        <v>200</v>
      </c>
      <c r="C47" s="31">
        <v>8.56</v>
      </c>
      <c r="D47" s="32">
        <v>14.7</v>
      </c>
      <c r="E47" s="20">
        <f t="shared" si="4"/>
        <v>907.36</v>
      </c>
      <c r="F47" s="31">
        <v>7.04</v>
      </c>
      <c r="G47" s="32">
        <v>11.9</v>
      </c>
      <c r="H47" s="20">
        <f t="shared" si="5"/>
        <v>746.24</v>
      </c>
      <c r="I47" s="31">
        <v>6.78</v>
      </c>
      <c r="J47" s="50">
        <v>11.4</v>
      </c>
      <c r="K47" s="20">
        <f t="shared" si="6"/>
        <v>718.6800000000001</v>
      </c>
      <c r="L47" s="31">
        <v>5.77</v>
      </c>
      <c r="M47" s="32">
        <v>9.6</v>
      </c>
      <c r="N47" s="20">
        <f t="shared" si="7"/>
        <v>611.62</v>
      </c>
      <c r="O47" s="33">
        <v>200</v>
      </c>
    </row>
    <row r="48" spans="2:15" ht="12.75">
      <c r="B48" s="34">
        <v>225</v>
      </c>
      <c r="C48" s="28">
        <v>10.9</v>
      </c>
      <c r="D48" s="26">
        <v>16.6</v>
      </c>
      <c r="E48" s="20">
        <f t="shared" si="4"/>
        <v>1155.4</v>
      </c>
      <c r="F48" s="28">
        <v>8.94</v>
      </c>
      <c r="G48" s="26">
        <v>13.4</v>
      </c>
      <c r="H48" s="20">
        <f t="shared" si="5"/>
        <v>947.64</v>
      </c>
      <c r="I48" s="28">
        <v>8.55</v>
      </c>
      <c r="J48" s="49">
        <v>12.8</v>
      </c>
      <c r="K48" s="20">
        <f t="shared" si="6"/>
        <v>906.3000000000001</v>
      </c>
      <c r="L48" s="28">
        <v>7.29</v>
      </c>
      <c r="M48" s="26">
        <v>10.8</v>
      </c>
      <c r="N48" s="20">
        <f t="shared" si="7"/>
        <v>772.74</v>
      </c>
      <c r="O48" s="29">
        <v>225</v>
      </c>
    </row>
    <row r="49" spans="2:15" ht="12.75">
      <c r="B49" s="30">
        <v>250</v>
      </c>
      <c r="C49" s="31">
        <v>13.4</v>
      </c>
      <c r="D49" s="32">
        <v>18.4</v>
      </c>
      <c r="E49" s="20">
        <f t="shared" si="4"/>
        <v>1420.4</v>
      </c>
      <c r="F49" s="31">
        <v>11</v>
      </c>
      <c r="G49" s="32">
        <v>14.8</v>
      </c>
      <c r="H49" s="20">
        <f t="shared" si="5"/>
        <v>1166</v>
      </c>
      <c r="I49" s="31">
        <v>10.6</v>
      </c>
      <c r="J49" s="50">
        <v>14.2</v>
      </c>
      <c r="K49" s="20">
        <f t="shared" si="6"/>
        <v>1123.6</v>
      </c>
      <c r="L49" s="31">
        <v>8.92</v>
      </c>
      <c r="M49" s="32">
        <v>11.9</v>
      </c>
      <c r="N49" s="20">
        <f t="shared" si="7"/>
        <v>945.52</v>
      </c>
      <c r="O49" s="33">
        <v>250</v>
      </c>
    </row>
    <row r="50" spans="2:15" ht="12.75">
      <c r="B50" s="34">
        <v>280</v>
      </c>
      <c r="C50" s="28">
        <v>16.8</v>
      </c>
      <c r="D50" s="26">
        <v>20.6</v>
      </c>
      <c r="E50" s="20">
        <f t="shared" si="4"/>
        <v>1780.8000000000002</v>
      </c>
      <c r="F50" s="28">
        <v>13.8</v>
      </c>
      <c r="G50" s="26">
        <v>16.6</v>
      </c>
      <c r="H50" s="20">
        <f t="shared" si="5"/>
        <v>1462.8000000000002</v>
      </c>
      <c r="I50" s="28">
        <v>13.2</v>
      </c>
      <c r="J50" s="49">
        <v>15.9</v>
      </c>
      <c r="K50" s="20">
        <f t="shared" si="6"/>
        <v>1399.1999999999998</v>
      </c>
      <c r="L50" s="28">
        <v>11.3</v>
      </c>
      <c r="M50" s="26">
        <v>13.4</v>
      </c>
      <c r="N50" s="20">
        <f t="shared" si="7"/>
        <v>1197.8000000000002</v>
      </c>
      <c r="O50" s="29">
        <v>280</v>
      </c>
    </row>
    <row r="51" spans="2:15" ht="12.75">
      <c r="B51" s="30">
        <v>315</v>
      </c>
      <c r="C51" s="31">
        <v>21.3</v>
      </c>
      <c r="D51" s="32">
        <v>23.2</v>
      </c>
      <c r="E51" s="20">
        <f t="shared" si="4"/>
        <v>2257.8</v>
      </c>
      <c r="F51" s="31">
        <v>17.4</v>
      </c>
      <c r="G51" s="32">
        <v>18.7</v>
      </c>
      <c r="H51" s="20">
        <f t="shared" si="5"/>
        <v>1844.3999999999999</v>
      </c>
      <c r="I51" s="31">
        <v>16.7</v>
      </c>
      <c r="J51" s="50">
        <v>17.9</v>
      </c>
      <c r="K51" s="20">
        <f t="shared" si="6"/>
        <v>1770.1999999999998</v>
      </c>
      <c r="L51" s="31">
        <v>14.2</v>
      </c>
      <c r="M51" s="32">
        <v>15</v>
      </c>
      <c r="N51" s="20">
        <f t="shared" si="7"/>
        <v>1505.1999999999998</v>
      </c>
      <c r="O51" s="33">
        <v>315</v>
      </c>
    </row>
    <row r="52" spans="2:15" ht="12.75">
      <c r="B52" s="34">
        <v>355</v>
      </c>
      <c r="C52" s="28">
        <v>27</v>
      </c>
      <c r="D52" s="26">
        <v>26.1</v>
      </c>
      <c r="E52" s="20">
        <f t="shared" si="4"/>
        <v>2862</v>
      </c>
      <c r="F52" s="28">
        <v>22.2</v>
      </c>
      <c r="G52" s="26">
        <v>21.1</v>
      </c>
      <c r="H52" s="20">
        <f t="shared" si="5"/>
        <v>2353.2</v>
      </c>
      <c r="I52" s="28">
        <v>21.2</v>
      </c>
      <c r="J52" s="49">
        <v>20.1</v>
      </c>
      <c r="K52" s="20">
        <f t="shared" si="6"/>
        <v>2247.2</v>
      </c>
      <c r="L52" s="28">
        <v>18</v>
      </c>
      <c r="M52" s="26">
        <v>16.9</v>
      </c>
      <c r="N52" s="20">
        <f t="shared" si="7"/>
        <v>1908</v>
      </c>
      <c r="O52" s="29">
        <v>355</v>
      </c>
    </row>
    <row r="53" spans="2:15" ht="12.75">
      <c r="B53" s="30">
        <v>400</v>
      </c>
      <c r="C53" s="31">
        <v>34.2</v>
      </c>
      <c r="D53" s="32">
        <v>29.4</v>
      </c>
      <c r="E53" s="20">
        <f t="shared" si="4"/>
        <v>3625.2000000000003</v>
      </c>
      <c r="F53" s="31">
        <v>28</v>
      </c>
      <c r="G53" s="32">
        <v>23.7</v>
      </c>
      <c r="H53" s="20">
        <f t="shared" si="5"/>
        <v>2968</v>
      </c>
      <c r="I53" s="31">
        <v>26.9</v>
      </c>
      <c r="J53" s="50">
        <v>22.7</v>
      </c>
      <c r="K53" s="20">
        <f t="shared" si="6"/>
        <v>2851.3999999999996</v>
      </c>
      <c r="L53" s="31">
        <v>22.9</v>
      </c>
      <c r="M53" s="32">
        <v>19.1</v>
      </c>
      <c r="N53" s="20">
        <f t="shared" si="7"/>
        <v>2427.3999999999996</v>
      </c>
      <c r="O53" s="33">
        <v>400</v>
      </c>
    </row>
    <row r="54" spans="2:15" ht="12.75">
      <c r="B54" s="34">
        <v>500</v>
      </c>
      <c r="C54" s="28">
        <v>53.5</v>
      </c>
      <c r="D54" s="26">
        <v>36.8</v>
      </c>
      <c r="E54" s="20">
        <f t="shared" si="4"/>
        <v>5671</v>
      </c>
      <c r="F54" s="28">
        <v>43.9</v>
      </c>
      <c r="G54" s="26">
        <v>29.7</v>
      </c>
      <c r="H54" s="20">
        <f t="shared" si="5"/>
        <v>4653.4</v>
      </c>
      <c r="I54" s="28">
        <v>42</v>
      </c>
      <c r="J54" s="49">
        <v>28.3</v>
      </c>
      <c r="K54" s="20">
        <f t="shared" si="6"/>
        <v>4452</v>
      </c>
      <c r="L54" s="28">
        <v>35.8</v>
      </c>
      <c r="M54" s="26">
        <v>23.9</v>
      </c>
      <c r="N54" s="20">
        <f t="shared" si="7"/>
        <v>3794.7999999999997</v>
      </c>
      <c r="O54" s="29">
        <v>500</v>
      </c>
    </row>
    <row r="55" spans="2:15" ht="12.75">
      <c r="B55" s="35">
        <v>630</v>
      </c>
      <c r="C55" s="36">
        <v>84.8</v>
      </c>
      <c r="D55" s="51">
        <v>46.3</v>
      </c>
      <c r="E55" s="20">
        <f t="shared" si="4"/>
        <v>8988.8</v>
      </c>
      <c r="F55" s="39"/>
      <c r="G55" s="40"/>
      <c r="H55" s="38"/>
      <c r="I55" s="39">
        <v>66.6</v>
      </c>
      <c r="J55" s="40">
        <v>35.7</v>
      </c>
      <c r="K55" s="20">
        <f t="shared" si="6"/>
        <v>7059.599999999999</v>
      </c>
      <c r="L55" s="39">
        <v>56.5</v>
      </c>
      <c r="M55" s="37">
        <v>30</v>
      </c>
      <c r="N55" s="20">
        <f t="shared" si="7"/>
        <v>5989</v>
      </c>
      <c r="O55" s="42">
        <v>630</v>
      </c>
    </row>
    <row r="56" spans="2:15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ht="12.75">
      <c r="B57" s="53" t="s">
        <v>18</v>
      </c>
      <c r="C57" s="53"/>
      <c r="D57" s="53"/>
      <c r="E57" s="53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ht="12.75">
      <c r="B58" s="53" t="s">
        <v>19</v>
      </c>
      <c r="C58" s="53"/>
      <c r="D58" s="53"/>
      <c r="E58" s="53"/>
      <c r="F58" s="52"/>
      <c r="G58" s="52"/>
      <c r="H58" s="52"/>
      <c r="I58" s="52"/>
      <c r="J58" s="52"/>
      <c r="K58" s="52"/>
      <c r="L58" s="52"/>
      <c r="M58" s="52"/>
      <c r="N58" s="52"/>
      <c r="O58" s="52"/>
    </row>
  </sheetData>
  <sheetProtection selectLockedCells="1" selectUnlockedCells="1"/>
  <mergeCells count="23">
    <mergeCell ref="M1:O1"/>
    <mergeCell ref="M2:O2"/>
    <mergeCell ref="B4:O4"/>
    <mergeCell ref="B5:O5"/>
    <mergeCell ref="B6:O6"/>
    <mergeCell ref="B7:O7"/>
    <mergeCell ref="B9:B11"/>
    <mergeCell ref="C9:E9"/>
    <mergeCell ref="F9:K9"/>
    <mergeCell ref="L9:N9"/>
    <mergeCell ref="O9:O11"/>
    <mergeCell ref="C10:E10"/>
    <mergeCell ref="F10:H10"/>
    <mergeCell ref="I10:K10"/>
    <mergeCell ref="L10:N10"/>
    <mergeCell ref="B34:B36"/>
    <mergeCell ref="C34:H34"/>
    <mergeCell ref="I34:N34"/>
    <mergeCell ref="O34:O36"/>
    <mergeCell ref="C35:E35"/>
    <mergeCell ref="F35:H35"/>
    <mergeCell ref="I35:K35"/>
    <mergeCell ref="L35:N35"/>
  </mergeCells>
  <printOptions/>
  <pageMargins left="0.39375" right="0" top="0.15763888888888888" bottom="0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 </cp:lastModifiedBy>
  <cp:lastPrinted>2014-11-19T12:55:29Z</cp:lastPrinted>
  <dcterms:created xsi:type="dcterms:W3CDTF">1996-10-08T23:32:33Z</dcterms:created>
  <dcterms:modified xsi:type="dcterms:W3CDTF">2016-08-29T09:18:20Z</dcterms:modified>
  <cp:category/>
  <cp:version/>
  <cp:contentType/>
  <cp:contentStatus/>
  <cp:revision>1</cp:revision>
</cp:coreProperties>
</file>